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pFile01\Utenti\Ceragioli\My Documents\Federico 18 TRASPARENZA, ANTICOR. E ODV\TRASPARENZA\"/>
    </mc:Choice>
  </mc:AlternateContent>
  <xr:revisionPtr revIDLastSave="0" documentId="13_ncr:1_{DAA2C10F-0448-4519-B95F-7F3674A3F8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0" i="1"/>
  <c r="D17" i="1"/>
  <c r="D10" i="1"/>
  <c r="D31" i="1" s="1"/>
  <c r="E17" i="1"/>
  <c r="E10" i="1"/>
  <c r="E31" i="1" s="1"/>
  <c r="C17" i="1"/>
  <c r="C10" i="1"/>
  <c r="F17" i="1"/>
  <c r="F10" i="1"/>
  <c r="F31" i="1" s="1"/>
  <c r="B31" i="1" l="1"/>
  <c r="C31" i="1"/>
  <c r="G17" i="1"/>
  <c r="G10" i="1"/>
  <c r="G31" i="1" l="1"/>
  <c r="H17" i="1"/>
  <c r="H10" i="1"/>
  <c r="H31" i="1" l="1"/>
  <c r="I17" i="1"/>
  <c r="I10" i="1"/>
  <c r="I31" i="1" l="1"/>
  <c r="K29" i="1"/>
  <c r="K4" i="1"/>
  <c r="J17" i="1"/>
  <c r="J10" i="1"/>
  <c r="J31" i="1" l="1"/>
  <c r="K17" i="1"/>
  <c r="K10" i="1"/>
  <c r="K31" i="1" l="1"/>
</calcChain>
</file>

<file path=xl/sharedStrings.xml><?xml version="1.0" encoding="utf-8"?>
<sst xmlns="http://schemas.openxmlformats.org/spreadsheetml/2006/main" count="31" uniqueCount="31">
  <si>
    <t>B)  COSTI DELLA PRODUZIONE</t>
  </si>
  <si>
    <t>7)  Per servizi</t>
  </si>
  <si>
    <t>8) Per godimento di beni di terzi</t>
  </si>
  <si>
    <t>9) 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</si>
  <si>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</si>
  <si>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</si>
  <si>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</si>
  <si>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</si>
  <si>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</si>
  <si>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 xml:space="preserve">10)  Ammortamenti e svalutazioni 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</si>
  <si>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</si>
  <si>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</si>
  <si>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</si>
  <si>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</si>
  <si>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 xml:space="preserve">11)  Variazioni delle rimanenze di materie prime, sussidiarie, di consumo e di merci                                                                                                                                                                                                                                   </t>
  </si>
  <si>
    <t xml:space="preserve">12) Accantonamenti per rischi </t>
  </si>
  <si>
    <t xml:space="preserve">13)  Altri accantonamenti </t>
  </si>
  <si>
    <t>TOTALE COSTI DELLA PRODUZIONE</t>
  </si>
  <si>
    <t>ANNO 2013</t>
  </si>
  <si>
    <t>ANNO 2014</t>
  </si>
  <si>
    <t>ANNO 2015</t>
  </si>
  <si>
    <t>ANNO 2016</t>
  </si>
  <si>
    <t xml:space="preserve">6)  Per materie prime, sussidiarie, di consumo e di merci </t>
  </si>
  <si>
    <t>14)  Oneri diversi di gestione</t>
  </si>
  <si>
    <t>ANNO 2017</t>
  </si>
  <si>
    <t>ANNO 2018</t>
  </si>
  <si>
    <t>ANNO 2019</t>
  </si>
  <si>
    <t>ANNO 2020</t>
  </si>
  <si>
    <t>ANNO 2021</t>
  </si>
  <si>
    <t>ANNO 2022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</si>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</sst>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1" xfId="0" applyNumberFormat="1" applyFont="1" applyBorder="1" applyAlignment="1">
      <alignment horizontal="left"/>
    </xf>
    <xf numFmtId="3" fontId="3" fillId="0" borderId="1" xfId="0" applyNumberFormat="1" applyFont="1" applyBorder="1"/>
    <xf numFmtId="3" fontId="4" fillId="0" borderId="1" xfId="0" applyNumberFormat="1" applyFont="1" applyBorder="1" applyAlignment="1">
      <alignment wrapText="1"/>
    </xf>
    <xf numFmtId="41" fontId="2" fillId="0" borderId="1" xfId="2" applyFont="1" applyFill="1" applyBorder="1" applyAlignment="1">
      <alignment horizontal="left"/>
    </xf>
    <xf numFmtId="3" fontId="2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/>
    <xf numFmtId="3" fontId="3" fillId="0" borderId="1" xfId="0" applyNumberFormat="1" applyFont="1" applyBorder="1" applyAlignment="1">
      <alignment horizontal="left"/>
    </xf>
    <xf numFmtId="41" fontId="3" fillId="0" borderId="1" xfId="2" applyFont="1" applyFill="1" applyBorder="1" applyAlignment="1">
      <alignment horizontal="left"/>
    </xf>
    <xf numFmtId="3" fontId="3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left" wrapText="1"/>
    </xf>
    <xf numFmtId="165" fontId="2" fillId="0" borderId="1" xfId="2" applyNumberFormat="1" applyFont="1" applyFill="1" applyBorder="1" applyAlignment="1"/>
    <xf numFmtId="164" fontId="2" fillId="0" borderId="1" xfId="1" applyNumberFormat="1" applyFont="1" applyFill="1" applyBorder="1" applyAlignment="1">
      <alignment horizontal="left"/>
    </xf>
    <xf numFmtId="3" fontId="4" fillId="0" borderId="1" xfId="0" quotePrefix="1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164" fontId="2" fillId="0" borderId="2" xfId="1" applyNumberFormat="1" applyFont="1" applyFill="1" applyBorder="1"/>
    <xf numFmtId="164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wrapText="1"/>
    </xf>
    <xf numFmtId="164" fontId="2" fillId="0" borderId="1" xfId="1" applyNumberFormat="1" applyFont="1" applyFill="1" applyBorder="1" applyAlignment="1">
      <alignment wrapText="1"/>
    </xf>
    <xf numFmtId="43" fontId="2" fillId="0" borderId="1" xfId="1" applyFont="1" applyFill="1" applyBorder="1" applyAlignment="1"/>
    <xf numFmtId="164" fontId="2" fillId="0" borderId="1" xfId="1" applyNumberFormat="1" applyFont="1" applyFill="1" applyBorder="1" applyAlignment="1"/>
    <xf numFmtId="164" fontId="3" fillId="0" borderId="1" xfId="1" applyNumberFormat="1" applyFont="1" applyFill="1" applyBorder="1" applyAlignment="1">
      <alignment horizontal="left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120" workbookViewId="0">
      <selection activeCell="B32" sqref="B32"/>
    </sheetView>
  </sheetViews>
  <sheetFormatPr defaultRowHeight="15" x14ac:dyDescent="0.25"/>
  <cols>
    <col min="1" max="1" width="59.140625" customWidth="1"/>
    <col min="2" max="10" width="20.140625" customWidth="1"/>
    <col min="11" max="11" width="20" customWidth="1"/>
    <col min="12" max="12" width="20.140625" style="17" customWidth="1"/>
  </cols>
  <sheetData>
    <row r="1" spans="1:12" ht="33" customHeight="1" thickBot="1" x14ac:dyDescent="0.3">
      <c r="A1" s="18"/>
      <c r="B1" s="19" t="s">
        <v>30</v>
      </c>
      <c r="C1" s="19" t="s">
        <v>29</v>
      </c>
      <c r="D1" s="19" t="s">
        <v>28</v>
      </c>
      <c r="E1" s="19" t="s">
        <v>27</v>
      </c>
      <c r="F1" s="19" t="s">
        <v>26</v>
      </c>
      <c r="G1" s="19" t="s">
        <v>25</v>
      </c>
      <c r="H1" s="19" t="s">
        <v>24</v>
      </c>
      <c r="I1" s="19" t="s">
        <v>21</v>
      </c>
      <c r="J1" s="19" t="s">
        <v>20</v>
      </c>
      <c r="K1" s="19" t="s">
        <v>19</v>
      </c>
      <c r="L1" s="19" t="s">
        <v>18</v>
      </c>
    </row>
    <row r="2" spans="1:12" ht="35.2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x14ac:dyDescent="0.25">
      <c r="A4" s="3" t="s">
        <v>22</v>
      </c>
      <c r="B4" s="21">
        <v>7422064</v>
      </c>
      <c r="C4" s="21">
        <v>9514987</v>
      </c>
      <c r="D4" s="21">
        <v>5377968</v>
      </c>
      <c r="E4" s="21">
        <v>3534294</v>
      </c>
      <c r="F4" s="21">
        <v>4734539</v>
      </c>
      <c r="G4" s="21">
        <v>4810454</v>
      </c>
      <c r="H4" s="21">
        <v>4468596</v>
      </c>
      <c r="I4" s="21">
        <v>3920898</v>
      </c>
      <c r="J4" s="21">
        <v>4225989</v>
      </c>
      <c r="K4" s="21">
        <f>4831122+50701</f>
        <v>4881823</v>
      </c>
      <c r="L4" s="13">
        <v>5183974</v>
      </c>
    </row>
    <row r="5" spans="1:12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"/>
    </row>
    <row r="6" spans="1:12" ht="15.75" x14ac:dyDescent="0.25">
      <c r="A6" s="6" t="s">
        <v>1</v>
      </c>
      <c r="B6" s="4">
        <v>14317067</v>
      </c>
      <c r="C6" s="4">
        <v>14637369</v>
      </c>
      <c r="D6" s="4">
        <v>17761102</v>
      </c>
      <c r="E6" s="4">
        <v>14767865</v>
      </c>
      <c r="F6" s="4">
        <v>15949834</v>
      </c>
      <c r="G6" s="4">
        <v>15966578</v>
      </c>
      <c r="H6" s="4">
        <v>15708476</v>
      </c>
      <c r="I6" s="4">
        <v>16027585</v>
      </c>
      <c r="J6" s="4">
        <v>15709828</v>
      </c>
      <c r="K6" s="4">
        <v>15154891</v>
      </c>
      <c r="L6" s="4">
        <v>15240902</v>
      </c>
    </row>
    <row r="7" spans="1:12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"/>
    </row>
    <row r="8" spans="1:12" ht="15.75" x14ac:dyDescent="0.25">
      <c r="A8" s="6" t="s">
        <v>2</v>
      </c>
      <c r="B8" s="4">
        <v>2630877</v>
      </c>
      <c r="C8" s="4">
        <v>2440595</v>
      </c>
      <c r="D8" s="4">
        <v>2378338</v>
      </c>
      <c r="E8" s="4">
        <v>2366789</v>
      </c>
      <c r="F8" s="4">
        <v>2338794</v>
      </c>
      <c r="G8" s="4">
        <v>2304453</v>
      </c>
      <c r="H8" s="4">
        <v>2243963</v>
      </c>
      <c r="I8" s="4">
        <v>2242468</v>
      </c>
      <c r="J8" s="4">
        <v>2254221</v>
      </c>
      <c r="K8" s="4">
        <v>2279074</v>
      </c>
      <c r="L8" s="4">
        <v>2516155</v>
      </c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75" x14ac:dyDescent="0.25">
      <c r="A10" s="6" t="s">
        <v>3</v>
      </c>
      <c r="B10" s="7">
        <f t="shared" ref="B10" si="0">SUM(B11:B15)</f>
        <v>26541778</v>
      </c>
      <c r="C10" s="7">
        <f t="shared" ref="C10:E10" si="1">SUM(C11:C15)</f>
        <v>24911823</v>
      </c>
      <c r="D10" s="7">
        <f t="shared" ref="D10" si="2">SUM(D11:D15)</f>
        <v>22427909</v>
      </c>
      <c r="E10" s="7">
        <f t="shared" si="1"/>
        <v>22226292</v>
      </c>
      <c r="F10" s="7">
        <f t="shared" ref="F10:K10" si="3">SUM(F11:F15)</f>
        <v>23837919</v>
      </c>
      <c r="G10" s="7">
        <f t="shared" si="3"/>
        <v>22803428</v>
      </c>
      <c r="H10" s="7">
        <f t="shared" si="3"/>
        <v>22404694</v>
      </c>
      <c r="I10" s="7">
        <f t="shared" si="3"/>
        <v>22181327</v>
      </c>
      <c r="J10" s="7">
        <f t="shared" si="3"/>
        <v>22055246</v>
      </c>
      <c r="K10" s="7">
        <f t="shared" si="3"/>
        <v>22342784</v>
      </c>
      <c r="L10" s="7">
        <v>22551014</v>
      </c>
    </row>
    <row r="11" spans="1:12" ht="15.75" x14ac:dyDescent="0.25">
      <c r="A11" s="8" t="s">
        <v>4</v>
      </c>
      <c r="B11" s="9">
        <v>16804754</v>
      </c>
      <c r="C11" s="9">
        <v>16454078</v>
      </c>
      <c r="D11" s="9">
        <v>15293371</v>
      </c>
      <c r="E11" s="9">
        <v>15142045</v>
      </c>
      <c r="F11" s="9">
        <v>15543320</v>
      </c>
      <c r="G11" s="9">
        <v>15187268</v>
      </c>
      <c r="H11" s="9">
        <v>15001166</v>
      </c>
      <c r="I11" s="9">
        <v>14885564</v>
      </c>
      <c r="J11" s="9">
        <v>14626958</v>
      </c>
      <c r="K11" s="9">
        <v>14869069</v>
      </c>
      <c r="L11" s="9">
        <v>15208890</v>
      </c>
    </row>
    <row r="12" spans="1:12" ht="15.75" x14ac:dyDescent="0.25">
      <c r="A12" s="8" t="s">
        <v>5</v>
      </c>
      <c r="B12" s="9">
        <v>5292350</v>
      </c>
      <c r="C12" s="9">
        <v>5018670</v>
      </c>
      <c r="D12" s="9">
        <v>4665284</v>
      </c>
      <c r="E12" s="9">
        <v>4665362</v>
      </c>
      <c r="F12" s="9">
        <v>4677998</v>
      </c>
      <c r="G12" s="9">
        <v>4530163</v>
      </c>
      <c r="H12" s="9">
        <v>4548865</v>
      </c>
      <c r="I12" s="9">
        <v>4541449</v>
      </c>
      <c r="J12" s="9">
        <v>4436430</v>
      </c>
      <c r="K12" s="9">
        <v>4480317</v>
      </c>
      <c r="L12" s="9">
        <v>4568782</v>
      </c>
    </row>
    <row r="13" spans="1:12" ht="15.75" x14ac:dyDescent="0.25">
      <c r="A13" s="8" t="s">
        <v>6</v>
      </c>
      <c r="B13" s="9">
        <v>1454130</v>
      </c>
      <c r="C13" s="9">
        <v>1578014</v>
      </c>
      <c r="D13" s="9">
        <v>1267526</v>
      </c>
      <c r="E13" s="9">
        <v>1167290</v>
      </c>
      <c r="F13" s="9">
        <v>1187637</v>
      </c>
      <c r="G13" s="9">
        <v>1235924</v>
      </c>
      <c r="H13" s="9">
        <v>1211757</v>
      </c>
      <c r="I13" s="9">
        <v>1183101</v>
      </c>
      <c r="J13" s="9">
        <v>1152261</v>
      </c>
      <c r="K13" s="9">
        <v>1169413</v>
      </c>
      <c r="L13" s="9">
        <v>1193557</v>
      </c>
    </row>
    <row r="14" spans="1:12" ht="15.75" x14ac:dyDescent="0.25">
      <c r="A14" s="8" t="s">
        <v>7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2" ht="15.75" x14ac:dyDescent="0.25">
      <c r="A15" s="8" t="s">
        <v>8</v>
      </c>
      <c r="B15" s="9">
        <v>2990544</v>
      </c>
      <c r="C15" s="9">
        <v>1861061</v>
      </c>
      <c r="D15" s="9">
        <v>1201728</v>
      </c>
      <c r="E15" s="9">
        <v>1251595</v>
      </c>
      <c r="F15" s="9">
        <v>2428964</v>
      </c>
      <c r="G15" s="9">
        <v>1850073</v>
      </c>
      <c r="H15" s="9">
        <v>1642906</v>
      </c>
      <c r="I15" s="9">
        <v>1571213</v>
      </c>
      <c r="J15" s="9">
        <v>1839597</v>
      </c>
      <c r="K15" s="9">
        <v>1823985</v>
      </c>
      <c r="L15" s="9">
        <v>1579785</v>
      </c>
    </row>
    <row r="16" spans="1:12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5.75" x14ac:dyDescent="0.25">
      <c r="A17" s="6" t="s">
        <v>9</v>
      </c>
      <c r="B17" s="7">
        <f t="shared" ref="B17" si="4">SUM(B18:B21)</f>
        <v>5145379</v>
      </c>
      <c r="C17" s="7">
        <f t="shared" ref="C17:E17" si="5">SUM(C18:C21)</f>
        <v>0</v>
      </c>
      <c r="D17" s="7">
        <f t="shared" ref="D17" si="6">SUM(D18:D21)</f>
        <v>4094655</v>
      </c>
      <c r="E17" s="7">
        <f t="shared" si="5"/>
        <v>3381714</v>
      </c>
      <c r="F17" s="7">
        <f t="shared" ref="F17:K17" si="7">SUM(F18:F21)</f>
        <v>2836205</v>
      </c>
      <c r="G17" s="7">
        <f t="shared" si="7"/>
        <v>3447633</v>
      </c>
      <c r="H17" s="7">
        <f t="shared" si="7"/>
        <v>3288229</v>
      </c>
      <c r="I17" s="7">
        <f t="shared" si="7"/>
        <v>3313118</v>
      </c>
      <c r="J17" s="7">
        <f t="shared" si="7"/>
        <v>3486754</v>
      </c>
      <c r="K17" s="7">
        <f t="shared" si="7"/>
        <v>4067016</v>
      </c>
      <c r="L17" s="7">
        <v>4147278</v>
      </c>
    </row>
    <row r="18" spans="1:12" ht="15.75" x14ac:dyDescent="0.25">
      <c r="A18" s="2" t="s">
        <v>10</v>
      </c>
      <c r="B18" s="9">
        <v>194069</v>
      </c>
      <c r="C18" s="9">
        <v>0</v>
      </c>
      <c r="D18" s="9">
        <v>177040</v>
      </c>
      <c r="E18" s="9">
        <v>155405</v>
      </c>
      <c r="F18" s="9">
        <v>157579</v>
      </c>
      <c r="G18" s="9">
        <v>166947</v>
      </c>
      <c r="H18" s="9">
        <v>127861</v>
      </c>
      <c r="I18" s="9">
        <v>150023</v>
      </c>
      <c r="J18" s="9">
        <v>139854</v>
      </c>
      <c r="K18" s="9">
        <v>147578</v>
      </c>
      <c r="L18" s="9">
        <v>143316</v>
      </c>
    </row>
    <row r="19" spans="1:12" ht="15.75" x14ac:dyDescent="0.25">
      <c r="A19" s="2" t="s">
        <v>11</v>
      </c>
      <c r="B19" s="9">
        <v>4951310</v>
      </c>
      <c r="C19" s="9">
        <v>0</v>
      </c>
      <c r="D19" s="9">
        <v>3917615</v>
      </c>
      <c r="E19" s="9">
        <v>3226309</v>
      </c>
      <c r="F19" s="9">
        <v>2638626</v>
      </c>
      <c r="G19" s="9">
        <v>3280686</v>
      </c>
      <c r="H19" s="9">
        <v>3160368</v>
      </c>
      <c r="I19" s="9">
        <v>3163095</v>
      </c>
      <c r="J19" s="9">
        <v>3346900</v>
      </c>
      <c r="K19" s="9">
        <v>3689438</v>
      </c>
      <c r="L19" s="9">
        <v>3943962</v>
      </c>
    </row>
    <row r="20" spans="1:12" ht="15.75" x14ac:dyDescent="0.25">
      <c r="A20" s="2" t="s">
        <v>12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31.5" x14ac:dyDescent="0.25">
      <c r="A21" s="10" t="s">
        <v>13</v>
      </c>
      <c r="B21" s="24">
        <v>0</v>
      </c>
      <c r="C21" s="24">
        <v>0</v>
      </c>
      <c r="D21" s="24">
        <v>0</v>
      </c>
      <c r="E21" s="24">
        <v>0</v>
      </c>
      <c r="F21" s="24">
        <v>40000</v>
      </c>
      <c r="G21" s="13">
        <v>0</v>
      </c>
      <c r="H21" s="13">
        <v>0</v>
      </c>
      <c r="I21" s="13">
        <v>0</v>
      </c>
      <c r="J21" s="13">
        <v>0</v>
      </c>
      <c r="K21" s="9">
        <v>230000</v>
      </c>
      <c r="L21" s="9">
        <v>60000</v>
      </c>
    </row>
    <row r="22" spans="1:12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31.5" x14ac:dyDescent="0.25">
      <c r="A23" s="11" t="s">
        <v>14</v>
      </c>
      <c r="B23" s="12">
        <v>126488</v>
      </c>
      <c r="C23" s="12">
        <v>-161244</v>
      </c>
      <c r="D23" s="12">
        <v>26933</v>
      </c>
      <c r="E23" s="12">
        <v>31686</v>
      </c>
      <c r="F23" s="12">
        <v>-110660</v>
      </c>
      <c r="G23" s="12">
        <v>33047</v>
      </c>
      <c r="H23" s="12">
        <v>-14513</v>
      </c>
      <c r="I23" s="12">
        <v>-12495</v>
      </c>
      <c r="J23" s="12">
        <v>105889</v>
      </c>
      <c r="K23" s="20">
        <v>-69</v>
      </c>
      <c r="L23" s="12">
        <v>123045</v>
      </c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6" t="s">
        <v>15</v>
      </c>
      <c r="B25" s="23">
        <v>114673</v>
      </c>
      <c r="C25" s="23">
        <v>180000</v>
      </c>
      <c r="D25" s="23">
        <v>0</v>
      </c>
      <c r="E25" s="23">
        <v>495969</v>
      </c>
      <c r="F25" s="23">
        <v>220000</v>
      </c>
      <c r="G25" s="23">
        <v>100000</v>
      </c>
      <c r="H25" s="22">
        <v>0</v>
      </c>
      <c r="I25" s="22">
        <v>0</v>
      </c>
      <c r="J25" s="22">
        <v>0</v>
      </c>
      <c r="K25" s="12">
        <v>250000</v>
      </c>
      <c r="L25" s="13">
        <v>0</v>
      </c>
    </row>
    <row r="26" spans="1:12" ht="15.75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2"/>
      <c r="L26" s="4"/>
    </row>
    <row r="27" spans="1:12" ht="15.75" x14ac:dyDescent="0.25">
      <c r="A27" s="6" t="s">
        <v>16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748000</v>
      </c>
      <c r="J27" s="13">
        <v>1000000</v>
      </c>
      <c r="K27" s="13">
        <v>0</v>
      </c>
      <c r="L27" s="13">
        <v>0</v>
      </c>
    </row>
    <row r="28" spans="1:12" ht="15.75" x14ac:dyDescent="0.25">
      <c r="A28" s="14"/>
      <c r="B28" s="12"/>
      <c r="C28" s="12"/>
      <c r="D28" s="12"/>
      <c r="E28" s="12"/>
      <c r="F28" s="12"/>
      <c r="G28" s="12"/>
      <c r="H28" s="12"/>
      <c r="I28" s="12"/>
      <c r="J28" s="12"/>
      <c r="K28" s="14"/>
      <c r="L28" s="4"/>
    </row>
    <row r="29" spans="1:12" ht="15.75" x14ac:dyDescent="0.25">
      <c r="A29" s="6" t="s">
        <v>23</v>
      </c>
      <c r="B29" s="12">
        <v>375773</v>
      </c>
      <c r="C29" s="12">
        <v>449702</v>
      </c>
      <c r="D29" s="12">
        <v>453543</v>
      </c>
      <c r="E29" s="12">
        <v>451537</v>
      </c>
      <c r="F29" s="12">
        <v>470596</v>
      </c>
      <c r="G29" s="12">
        <v>443377</v>
      </c>
      <c r="H29" s="12">
        <v>334947</v>
      </c>
      <c r="I29" s="12">
        <v>349735</v>
      </c>
      <c r="J29" s="12">
        <v>388542</v>
      </c>
      <c r="K29" s="4">
        <f>429491-50701</f>
        <v>378790</v>
      </c>
      <c r="L29" s="4">
        <v>392198</v>
      </c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15" t="s">
        <v>17</v>
      </c>
      <c r="B31" s="16">
        <f t="shared" ref="B31" si="8">B4+B6+B8+B10+B17+B23+B25+B27+B29</f>
        <v>56674099</v>
      </c>
      <c r="C31" s="16">
        <f t="shared" ref="C31:J31" si="9">C4+C6+C8+C10+C17+C23+C25+C27+C29</f>
        <v>51973232</v>
      </c>
      <c r="D31" s="16">
        <f t="shared" ref="D31" si="10">D4+D6+D8+D10+D17+D23+D25+D27+D29</f>
        <v>52520448</v>
      </c>
      <c r="E31" s="16">
        <f t="shared" ref="E31" si="11">E4+E6+E8+E10+E17+E23+E25+E27+E29</f>
        <v>47256146</v>
      </c>
      <c r="F31" s="16">
        <f t="shared" si="9"/>
        <v>50277227</v>
      </c>
      <c r="G31" s="16">
        <f t="shared" si="9"/>
        <v>49908970</v>
      </c>
      <c r="H31" s="16">
        <f t="shared" si="9"/>
        <v>48434392</v>
      </c>
      <c r="I31" s="16">
        <f t="shared" si="9"/>
        <v>48770636</v>
      </c>
      <c r="J31" s="16">
        <f t="shared" si="9"/>
        <v>49226469</v>
      </c>
      <c r="K31" s="16">
        <f>K4+K6+K8+K10+K17+K23+K25+K29</f>
        <v>49354309</v>
      </c>
      <c r="L31" s="16">
        <v>50154566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04314EEA-895A-47F1-A534-A5196D1185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Mazzotti</dc:creator>
  <cp:lastModifiedBy>Federico Ceragioli</cp:lastModifiedBy>
  <cp:lastPrinted>2015-07-17T07:13:35Z</cp:lastPrinted>
  <dcterms:created xsi:type="dcterms:W3CDTF">2015-02-05T13:54:25Z</dcterms:created>
  <dcterms:modified xsi:type="dcterms:W3CDTF">2024-07-12T07:08:40Z</dcterms:modified>
</cp:coreProperties>
</file>